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melur.vis.lr.landsh.de:443/vis/E4A77F91-50DB-4770-A0ED-9E36EAD2AF0D/webdav/686448/"/>
    </mc:Choice>
  </mc:AlternateContent>
  <bookViews>
    <workbookView xWindow="0" yWindow="0" windowWidth="28800" windowHeight="12300"/>
  </bookViews>
  <sheets>
    <sheet name="Datenerfassung" sheetId="1" r:id="rId1"/>
    <sheet name="Auswertung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8" i="1" l="1"/>
  <c r="A39" i="1" l="1"/>
  <c r="B1" i="2" s="1"/>
  <c r="A38" i="1"/>
  <c r="Y38" i="1"/>
  <c r="D9" i="2" s="1"/>
  <c r="X38" i="1"/>
  <c r="C9" i="2" s="1"/>
  <c r="W38" i="1"/>
  <c r="V38" i="1"/>
  <c r="D8" i="2" s="1"/>
  <c r="U38" i="1"/>
  <c r="C8" i="2" s="1"/>
  <c r="T38" i="1"/>
  <c r="S38" i="1"/>
  <c r="D7" i="2" s="1"/>
  <c r="R38" i="1"/>
  <c r="C7" i="2" s="1"/>
  <c r="Q38" i="1"/>
  <c r="P38" i="1"/>
  <c r="D6" i="2" s="1"/>
  <c r="O38" i="1"/>
  <c r="C6" i="2" s="1"/>
  <c r="N38" i="1"/>
  <c r="M38" i="1"/>
  <c r="D5" i="2" s="1"/>
  <c r="L38" i="1"/>
  <c r="C5" i="2" s="1"/>
  <c r="K38" i="1"/>
  <c r="J38" i="1"/>
  <c r="D4" i="2" s="1"/>
  <c r="I38" i="1"/>
  <c r="C4" i="2" s="1"/>
  <c r="H38" i="1"/>
  <c r="D3" i="2"/>
  <c r="F38" i="1"/>
  <c r="C3" i="2" s="1"/>
  <c r="E38" i="1"/>
  <c r="D38" i="1"/>
  <c r="D2" i="2" s="1"/>
  <c r="C38" i="1"/>
  <c r="C2" i="2" s="1"/>
  <c r="B38" i="1"/>
  <c r="N39" i="1" l="1"/>
  <c r="W39" i="1"/>
  <c r="B39" i="1"/>
  <c r="B2" i="2" s="1"/>
  <c r="F2" i="2" s="1"/>
  <c r="T39" i="1"/>
  <c r="Q39" i="1"/>
  <c r="E39" i="1"/>
  <c r="G40" i="1" s="1"/>
  <c r="K39" i="1"/>
  <c r="H39" i="1"/>
  <c r="K40" i="1" l="1"/>
  <c r="B5" i="2"/>
  <c r="P40" i="1"/>
  <c r="B6" i="2"/>
  <c r="E2" i="2"/>
  <c r="B3" i="2"/>
  <c r="W40" i="1"/>
  <c r="B9" i="2"/>
  <c r="S40" i="1"/>
  <c r="B7" i="2"/>
  <c r="N40" i="1"/>
  <c r="H40" i="1"/>
  <c r="B4" i="2"/>
  <c r="T40" i="1"/>
  <c r="B8" i="2"/>
  <c r="O40" i="1"/>
  <c r="L40" i="1"/>
  <c r="M40" i="1"/>
  <c r="F40" i="1"/>
  <c r="X40" i="1"/>
  <c r="J40" i="1"/>
  <c r="Q40" i="1"/>
  <c r="V40" i="1"/>
  <c r="Y40" i="1"/>
  <c r="I40" i="1"/>
  <c r="R40" i="1"/>
  <c r="U40" i="1"/>
  <c r="E40" i="1"/>
  <c r="C40" i="1"/>
  <c r="D40" i="1"/>
  <c r="B40" i="1"/>
  <c r="E6" i="2" l="1"/>
  <c r="F6" i="2"/>
  <c r="F8" i="2"/>
  <c r="E8" i="2"/>
  <c r="E7" i="2"/>
  <c r="F7" i="2"/>
  <c r="E3" i="2"/>
  <c r="F3" i="2"/>
  <c r="E4" i="2"/>
  <c r="F4" i="2"/>
  <c r="F5" i="2"/>
  <c r="E5" i="2"/>
  <c r="E9" i="2"/>
  <c r="F9" i="2"/>
</calcChain>
</file>

<file path=xl/sharedStrings.xml><?xml version="1.0" encoding="utf-8"?>
<sst xmlns="http://schemas.openxmlformats.org/spreadsheetml/2006/main" count="52" uniqueCount="31">
  <si>
    <t>Revier</t>
  </si>
  <si>
    <t>Erlegt</t>
  </si>
  <si>
    <t xml:space="preserve">Fallwild allgemein </t>
  </si>
  <si>
    <t>Verkehrsfall-wild</t>
  </si>
  <si>
    <t>2. Quartal 2019 (1.4. - 30.6.)</t>
  </si>
  <si>
    <t>3. Quartal 2019 (1.7. - 30.9.)</t>
  </si>
  <si>
    <t>4. Quartal 2019 (1.10. - 31.12.)</t>
  </si>
  <si>
    <t>1. Quartal 2020 (1.1. - 31.3.)</t>
  </si>
  <si>
    <t>2. Quartal 2020 (1.4. - 30.6.)</t>
  </si>
  <si>
    <t>3. Quartal 2020 (1.7. - 30.9.)</t>
  </si>
  <si>
    <t>4. Quartal 2020 (1.10. - 31.12.)</t>
  </si>
  <si>
    <t>1. Quartal 2021 (1.1. - 31.3.)</t>
  </si>
  <si>
    <t xml:space="preserve">Hegering: </t>
  </si>
  <si>
    <t>Anteile in Prozent [%]</t>
  </si>
  <si>
    <t>Einzutragen sind:</t>
  </si>
  <si>
    <t xml:space="preserve"> - Hegering (Zelle B3)</t>
  </si>
  <si>
    <t xml:space="preserve"> - Reviere (Spalte A)</t>
  </si>
  <si>
    <t xml:space="preserve"> - je Revier und Quartal: erlegtes Schwarzwild, allgemeines Fallwild und Verkehrsfallwild</t>
  </si>
  <si>
    <t>2. Quartal 2019</t>
  </si>
  <si>
    <t>3. Quartal 2019</t>
  </si>
  <si>
    <t>4. Quartal 2019</t>
  </si>
  <si>
    <t>1. Quartal 2020</t>
  </si>
  <si>
    <t>2. Quartal 2020</t>
  </si>
  <si>
    <t>3. Quartal 2020</t>
  </si>
  <si>
    <t>4. Quartal 2020</t>
  </si>
  <si>
    <t>1. Quartal 2021</t>
  </si>
  <si>
    <t>Quartal</t>
  </si>
  <si>
    <t>Fallwild allgemein</t>
  </si>
  <si>
    <t>Verkehrsfallwild</t>
  </si>
  <si>
    <t>Anteil Fallwild allgemein [%]</t>
  </si>
  <si>
    <t>Anteil Verkehrsfallwild [%]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</si>
</sst>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1" xfId="0" applyFont="1" applyBorder="1"/>
    <xf numFmtId="0" fontId="2" fillId="2" borderId="1" xfId="0" applyFont="1" applyFill="1" applyBorder="1"/>
    <xf numFmtId="0" fontId="2" fillId="3" borderId="1" xfId="0" applyFont="1" applyFill="1" applyBorder="1"/>
    <xf numFmtId="0" fontId="2" fillId="0" borderId="0" xfId="0" applyFont="1" applyAlignment="1">
      <alignment horizontal="right"/>
    </xf>
    <xf numFmtId="0" fontId="0" fillId="2" borderId="1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0" xfId="0" applyFill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0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0" xfId="0" applyFill="1"/>
    <xf numFmtId="0" fontId="2" fillId="0" borderId="5" xfId="0" applyFont="1" applyBorder="1" applyAlignment="1">
      <alignment horizontal="right"/>
    </xf>
    <xf numFmtId="0" fontId="2" fillId="0" borderId="5" xfId="0" applyFont="1" applyBorder="1"/>
    <xf numFmtId="0" fontId="2" fillId="0" borderId="0" xfId="0" applyFont="1" applyBorder="1"/>
    <xf numFmtId="0" fontId="2" fillId="0" borderId="10" xfId="0" applyFont="1" applyBorder="1"/>
    <xf numFmtId="0" fontId="0" fillId="3" borderId="12" xfId="0" applyFill="1" applyBorder="1" applyProtection="1">
      <protection locked="0"/>
    </xf>
    <xf numFmtId="0" fontId="0" fillId="0" borderId="13" xfId="0" applyBorder="1"/>
    <xf numFmtId="0" fontId="0" fillId="3" borderId="17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6" xfId="0" applyFill="1" applyBorder="1" applyAlignment="1">
      <alignment horizontal="center" vertical="center" wrapText="1"/>
    </xf>
    <xf numFmtId="0" fontId="0" fillId="3" borderId="16" xfId="0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/>
    </xf>
    <xf numFmtId="0" fontId="0" fillId="3" borderId="20" xfId="0" applyFill="1" applyBorder="1" applyProtection="1">
      <protection locked="0"/>
    </xf>
    <xf numFmtId="0" fontId="2" fillId="0" borderId="12" xfId="0" applyFont="1" applyBorder="1"/>
    <xf numFmtId="0" fontId="0" fillId="2" borderId="22" xfId="0" applyFill="1" applyBorder="1" applyAlignment="1">
      <alignment horizontal="center" vertical="center" wrapText="1"/>
    </xf>
    <xf numFmtId="0" fontId="0" fillId="2" borderId="23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2" fillId="2" borderId="18" xfId="0" applyFont="1" applyFill="1" applyBorder="1"/>
    <xf numFmtId="0" fontId="0" fillId="0" borderId="0" xfId="0" applyFont="1" applyFill="1"/>
    <xf numFmtId="164" fontId="2" fillId="2" borderId="1" xfId="1" applyNumberFormat="1" applyFont="1" applyFill="1" applyBorder="1"/>
    <xf numFmtId="164" fontId="2" fillId="3" borderId="1" xfId="1" applyNumberFormat="1" applyFont="1" applyFill="1" applyBorder="1"/>
    <xf numFmtId="0" fontId="0" fillId="0" borderId="1" xfId="0" applyBorder="1"/>
    <xf numFmtId="0" fontId="0" fillId="0" borderId="1" xfId="0" applyFont="1" applyFill="1" applyBorder="1" applyAlignment="1"/>
    <xf numFmtId="164" fontId="0" fillId="0" borderId="1" xfId="1" applyNumberFormat="1" applyFont="1" applyBorder="1"/>
    <xf numFmtId="1" fontId="0" fillId="0" borderId="1" xfId="0" applyNumberFormat="1" applyBorder="1"/>
    <xf numFmtId="0" fontId="2" fillId="2" borderId="12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2" xfId="0" applyFont="1" applyFill="1" applyBorder="1" applyAlignment="1" applyProtection="1">
      <alignment horizontal="center"/>
      <protection locked="0"/>
    </xf>
    <xf numFmtId="0" fontId="2" fillId="3" borderId="3" xfId="0" applyFont="1" applyFill="1" applyBorder="1" applyAlignment="1" applyProtection="1">
      <alignment horizontal="center"/>
      <protection locked="0"/>
    </xf>
    <xf numFmtId="0" fontId="2" fillId="2" borderId="21" xfId="0" applyFont="1" applyFill="1" applyBorder="1" applyAlignment="1">
      <alignment horizontal="center"/>
    </xf>
  </cellXfs>
  <cellStyles count="2">
    <cellStyle name="Prozent" xfId="1" builtinId="5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de-DE"/>
              <a:t>Schwarzwildstrecke sowie Fallwildanteile 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Auswertung!$B$1</c:f>
              <c:strCache>
                <c:ptCount val="1"/>
                <c:pt idx="0">
                  <c:v>Gesamtstrecke Hegering  [Stück]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Auswertung!$A$2:$A$9</c:f>
              <c:strCache>
                <c:ptCount val="8"/>
                <c:pt idx="0">
                  <c:v>2. Quartal 2019</c:v>
                </c:pt>
                <c:pt idx="1">
                  <c:v>3. Quartal 2019</c:v>
                </c:pt>
                <c:pt idx="2">
                  <c:v>4. Quartal 2019</c:v>
                </c:pt>
                <c:pt idx="3">
                  <c:v>1. Quartal 2020</c:v>
                </c:pt>
                <c:pt idx="4">
                  <c:v>2. Quartal 2020</c:v>
                </c:pt>
                <c:pt idx="5">
                  <c:v>3. Quartal 2020</c:v>
                </c:pt>
                <c:pt idx="6">
                  <c:v>4. Quartal 2020</c:v>
                </c:pt>
                <c:pt idx="7">
                  <c:v>1. Quartal 2021</c:v>
                </c:pt>
              </c:strCache>
            </c:strRef>
          </c:cat>
          <c:val>
            <c:numRef>
              <c:f>Auswertung!$B$2:$B$9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 formatCode="0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97-40ED-90B9-988B700927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89731136"/>
        <c:axId val="489733432"/>
      </c:barChart>
      <c:lineChart>
        <c:grouping val="standard"/>
        <c:varyColors val="0"/>
        <c:ser>
          <c:idx val="1"/>
          <c:order val="1"/>
          <c:tx>
            <c:strRef>
              <c:f>Auswertung!$E$1</c:f>
              <c:strCache>
                <c:ptCount val="1"/>
                <c:pt idx="0">
                  <c:v>Anteil Fallwild allgemein [%]</c:v>
                </c:pt>
              </c:strCache>
            </c:strRef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Auswertung!$A$2:$A$9</c:f>
              <c:strCache>
                <c:ptCount val="8"/>
                <c:pt idx="0">
                  <c:v>2. Quartal 2019</c:v>
                </c:pt>
                <c:pt idx="1">
                  <c:v>3. Quartal 2019</c:v>
                </c:pt>
                <c:pt idx="2">
                  <c:v>4. Quartal 2019</c:v>
                </c:pt>
                <c:pt idx="3">
                  <c:v>1. Quartal 2020</c:v>
                </c:pt>
                <c:pt idx="4">
                  <c:v>2. Quartal 2020</c:v>
                </c:pt>
                <c:pt idx="5">
                  <c:v>3. Quartal 2020</c:v>
                </c:pt>
                <c:pt idx="6">
                  <c:v>4. Quartal 2020</c:v>
                </c:pt>
                <c:pt idx="7">
                  <c:v>1. Quartal 2021</c:v>
                </c:pt>
              </c:strCache>
            </c:strRef>
          </c:cat>
          <c:val>
            <c:numRef>
              <c:f>Auswertung!$E$2:$E$9</c:f>
              <c:numCache>
                <c:formatCode>0.0%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897-40ED-90B9-988B70092707}"/>
            </c:ext>
          </c:extLst>
        </c:ser>
        <c:ser>
          <c:idx val="2"/>
          <c:order val="2"/>
          <c:tx>
            <c:strRef>
              <c:f>Auswertung!$F$1</c:f>
              <c:strCache>
                <c:ptCount val="1"/>
                <c:pt idx="0">
                  <c:v>Anteil Verkehrsfallwild [%]</c:v>
                </c:pt>
              </c:strCache>
            </c:strRef>
          </c:tx>
          <c:spPr>
            <a:ln w="34925" cap="rnd">
              <a:solidFill>
                <a:schemeClr val="accent3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Auswertung!$A$2:$A$9</c:f>
              <c:strCache>
                <c:ptCount val="8"/>
                <c:pt idx="0">
                  <c:v>2. Quartal 2019</c:v>
                </c:pt>
                <c:pt idx="1">
                  <c:v>3. Quartal 2019</c:v>
                </c:pt>
                <c:pt idx="2">
                  <c:v>4. Quartal 2019</c:v>
                </c:pt>
                <c:pt idx="3">
                  <c:v>1. Quartal 2020</c:v>
                </c:pt>
                <c:pt idx="4">
                  <c:v>2. Quartal 2020</c:v>
                </c:pt>
                <c:pt idx="5">
                  <c:v>3. Quartal 2020</c:v>
                </c:pt>
                <c:pt idx="6">
                  <c:v>4. Quartal 2020</c:v>
                </c:pt>
                <c:pt idx="7">
                  <c:v>1. Quartal 2021</c:v>
                </c:pt>
              </c:strCache>
            </c:strRef>
          </c:cat>
          <c:val>
            <c:numRef>
              <c:f>Auswertung!$F$2:$F$9</c:f>
              <c:numCache>
                <c:formatCode>0.0%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897-40ED-90B9-988B700927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9730480"/>
        <c:axId val="489731792"/>
      </c:lineChart>
      <c:catAx>
        <c:axId val="489731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89733432"/>
        <c:crosses val="autoZero"/>
        <c:auto val="1"/>
        <c:lblAlgn val="ctr"/>
        <c:lblOffset val="100"/>
        <c:noMultiLvlLbl val="0"/>
      </c:catAx>
      <c:valAx>
        <c:axId val="4897334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89731136"/>
        <c:crosses val="autoZero"/>
        <c:crossBetween val="between"/>
      </c:valAx>
      <c:valAx>
        <c:axId val="489731792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89730480"/>
        <c:crosses val="max"/>
        <c:crossBetween val="between"/>
      </c:valAx>
      <c:catAx>
        <c:axId val="4897304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48973179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8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gradFill>
        <a:gsLst>
          <a:gs pos="100000">
            <a:schemeClr val="dk1">
              <a:lumMod val="95000"/>
              <a:lumOff val="5000"/>
            </a:schemeClr>
          </a:gs>
          <a:gs pos="0">
            <a:schemeClr val="dk1">
              <a:lumMod val="75000"/>
              <a:lumOff val="25000"/>
            </a:schemeClr>
          </a:gs>
        </a:gsLst>
        <a:path path="circle">
          <a:fillToRect l="50000" t="50000" r="50000" b="50000"/>
        </a:path>
      </a:gradFill>
      <a:ln w="9525">
        <a:solidFill>
          <a:schemeClr val="dk1">
            <a:lumMod val="75000"/>
            <a:lumOff val="2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gradFill>
        <a:gsLst>
          <a:gs pos="100000">
            <a:schemeClr val="lt1">
              <a:lumMod val="85000"/>
            </a:schemeClr>
          </a:gs>
          <a:gs pos="0">
            <a:schemeClr val="lt1"/>
          </a:gs>
        </a:gsLst>
        <a:path path="circle">
          <a:fillToRect l="50000" t="50000" r="50000" b="50000"/>
        </a:path>
      </a:gradFill>
      <a:ln w="9525" cap="flat" cmpd="sng" algn="ctr">
        <a:solidFill>
          <a:schemeClr val="lt1"/>
        </a:solidFill>
        <a:round/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9</xdr:row>
      <xdr:rowOff>123825</xdr:rowOff>
    </xdr:from>
    <xdr:to>
      <xdr:col>6</xdr:col>
      <xdr:colOff>180975</xdr:colOff>
      <xdr:row>35</xdr:row>
      <xdr:rowOff>133350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40"/>
  <sheetViews>
    <sheetView showGridLines="0" tabSelected="1" zoomScale="85" zoomScaleNormal="85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8" sqref="B8"/>
    </sheetView>
  </sheetViews>
  <sheetFormatPr baseColWidth="10" defaultColWidth="0" defaultRowHeight="15" zeroHeight="1" x14ac:dyDescent="0.25"/>
  <cols>
    <col min="1" max="1" width="41" customWidth="1"/>
    <col min="2" max="3" width="12" customWidth="1"/>
    <col min="4" max="4" width="13.140625" bestFit="1" customWidth="1"/>
    <col min="5" max="6" width="12" style="7" customWidth="1"/>
    <col min="7" max="7" width="13.140625" style="7" bestFit="1" customWidth="1"/>
    <col min="8" max="9" width="12" customWidth="1"/>
    <col min="10" max="10" width="13.140625" customWidth="1"/>
    <col min="11" max="12" width="12" customWidth="1"/>
    <col min="13" max="13" width="13.140625" customWidth="1"/>
    <col min="14" max="15" width="12" customWidth="1"/>
    <col min="16" max="16" width="13.140625" customWidth="1"/>
    <col min="17" max="18" width="12" customWidth="1"/>
    <col min="19" max="19" width="13.140625" customWidth="1"/>
    <col min="20" max="21" width="12" customWidth="1"/>
    <col min="22" max="22" width="13.140625" customWidth="1"/>
    <col min="23" max="24" width="12" style="7" customWidth="1"/>
    <col min="25" max="25" width="13.140625" style="7" customWidth="1"/>
    <col min="26" max="16384" width="11.42578125" hidden="1"/>
  </cols>
  <sheetData>
    <row r="1" spans="1:25" ht="15.75" thickBot="1" x14ac:dyDescent="0.3">
      <c r="E1" s="17"/>
      <c r="F1" s="17"/>
      <c r="G1" s="17"/>
      <c r="W1" s="17"/>
      <c r="X1" s="17"/>
      <c r="Y1" s="17"/>
    </row>
    <row r="2" spans="1:25" ht="16.5" thickBot="1" x14ac:dyDescent="0.3">
      <c r="E2" s="8"/>
      <c r="F2" s="18" t="s">
        <v>14</v>
      </c>
      <c r="G2" s="19" t="s">
        <v>15</v>
      </c>
      <c r="H2" s="9"/>
      <c r="I2" s="9"/>
      <c r="J2" s="9"/>
      <c r="K2" s="9"/>
      <c r="L2" s="9"/>
      <c r="M2" s="9"/>
      <c r="N2" s="10"/>
      <c r="W2" s="17"/>
      <c r="X2" s="17"/>
      <c r="Y2" s="17"/>
    </row>
    <row r="3" spans="1:25" ht="16.5" thickBot="1" x14ac:dyDescent="0.3">
      <c r="A3" s="4" t="s">
        <v>12</v>
      </c>
      <c r="B3" s="48"/>
      <c r="C3" s="49"/>
      <c r="E3" s="11"/>
      <c r="F3" s="20"/>
      <c r="G3" s="20" t="s">
        <v>16</v>
      </c>
      <c r="H3" s="12"/>
      <c r="I3" s="12"/>
      <c r="J3" s="12"/>
      <c r="K3" s="12"/>
      <c r="L3" s="12"/>
      <c r="M3" s="12"/>
      <c r="N3" s="13"/>
      <c r="W3"/>
      <c r="X3"/>
      <c r="Y3"/>
    </row>
    <row r="4" spans="1:25" ht="16.5" thickBot="1" x14ac:dyDescent="0.3">
      <c r="E4" s="14"/>
      <c r="F4" s="21"/>
      <c r="G4" s="21" t="s">
        <v>17</v>
      </c>
      <c r="H4" s="15"/>
      <c r="I4" s="15"/>
      <c r="J4" s="15"/>
      <c r="K4" s="15"/>
      <c r="L4" s="15"/>
      <c r="M4" s="15"/>
      <c r="N4" s="16"/>
      <c r="W4"/>
      <c r="X4"/>
      <c r="Y4"/>
    </row>
    <row r="5" spans="1:25" x14ac:dyDescent="0.25">
      <c r="E5"/>
      <c r="F5"/>
      <c r="G5"/>
      <c r="W5"/>
      <c r="X5"/>
      <c r="Y5"/>
    </row>
    <row r="6" spans="1:25" ht="15.75" x14ac:dyDescent="0.25">
      <c r="A6" s="23"/>
      <c r="B6" s="50" t="s">
        <v>4</v>
      </c>
      <c r="C6" s="43"/>
      <c r="D6" s="44"/>
      <c r="E6" s="45" t="s">
        <v>5</v>
      </c>
      <c r="F6" s="46"/>
      <c r="G6" s="47"/>
      <c r="H6" s="42" t="s">
        <v>6</v>
      </c>
      <c r="I6" s="43"/>
      <c r="J6" s="44"/>
      <c r="K6" s="45" t="s">
        <v>7</v>
      </c>
      <c r="L6" s="46"/>
      <c r="M6" s="47"/>
      <c r="N6" s="42" t="s">
        <v>8</v>
      </c>
      <c r="O6" s="43"/>
      <c r="P6" s="44"/>
      <c r="Q6" s="45" t="s">
        <v>9</v>
      </c>
      <c r="R6" s="46"/>
      <c r="S6" s="47"/>
      <c r="T6" s="42" t="s">
        <v>10</v>
      </c>
      <c r="U6" s="43"/>
      <c r="V6" s="44"/>
      <c r="W6" s="45" t="s">
        <v>11</v>
      </c>
      <c r="X6" s="46"/>
      <c r="Y6" s="47"/>
    </row>
    <row r="7" spans="1:25" ht="30.75" thickBot="1" x14ac:dyDescent="0.3">
      <c r="A7" s="28" t="s">
        <v>0</v>
      </c>
      <c r="B7" s="31" t="s">
        <v>1</v>
      </c>
      <c r="C7" s="26" t="s">
        <v>2</v>
      </c>
      <c r="D7" s="26" t="s">
        <v>3</v>
      </c>
      <c r="E7" s="27" t="s">
        <v>1</v>
      </c>
      <c r="F7" s="27" t="s">
        <v>2</v>
      </c>
      <c r="G7" s="27" t="s">
        <v>3</v>
      </c>
      <c r="H7" s="26" t="s">
        <v>1</v>
      </c>
      <c r="I7" s="26" t="s">
        <v>2</v>
      </c>
      <c r="J7" s="26" t="s">
        <v>3</v>
      </c>
      <c r="K7" s="27" t="s">
        <v>1</v>
      </c>
      <c r="L7" s="27" t="s">
        <v>2</v>
      </c>
      <c r="M7" s="27" t="s">
        <v>3</v>
      </c>
      <c r="N7" s="26" t="s">
        <v>1</v>
      </c>
      <c r="O7" s="26" t="s">
        <v>2</v>
      </c>
      <c r="P7" s="26" t="s">
        <v>3</v>
      </c>
      <c r="Q7" s="27" t="s">
        <v>1</v>
      </c>
      <c r="R7" s="27" t="s">
        <v>2</v>
      </c>
      <c r="S7" s="27" t="s">
        <v>3</v>
      </c>
      <c r="T7" s="26" t="s">
        <v>1</v>
      </c>
      <c r="U7" s="26" t="s">
        <v>2</v>
      </c>
      <c r="V7" s="26" t="s">
        <v>3</v>
      </c>
      <c r="W7" s="27" t="s">
        <v>1</v>
      </c>
      <c r="X7" s="27" t="s">
        <v>2</v>
      </c>
      <c r="Y7" s="27" t="s">
        <v>3</v>
      </c>
    </row>
    <row r="8" spans="1:25" x14ac:dyDescent="0.25">
      <c r="A8" s="29"/>
      <c r="B8" s="32"/>
      <c r="C8" s="25"/>
      <c r="D8" s="25"/>
      <c r="E8" s="24"/>
      <c r="F8" s="24"/>
      <c r="G8" s="24"/>
      <c r="H8" s="25"/>
      <c r="I8" s="25"/>
      <c r="J8" s="25"/>
      <c r="K8" s="24"/>
      <c r="L8" s="24"/>
      <c r="M8" s="24"/>
      <c r="N8" s="25"/>
      <c r="O8" s="25"/>
      <c r="P8" s="25"/>
      <c r="Q8" s="24"/>
      <c r="R8" s="24"/>
      <c r="S8" s="24"/>
      <c r="T8" s="25"/>
      <c r="U8" s="25"/>
      <c r="V8" s="25"/>
      <c r="W8" s="24"/>
      <c r="X8" s="24"/>
      <c r="Y8" s="24"/>
    </row>
    <row r="9" spans="1:25" x14ac:dyDescent="0.25">
      <c r="A9" s="22"/>
      <c r="B9" s="33"/>
      <c r="C9" s="5"/>
      <c r="D9" s="5"/>
      <c r="E9" s="6"/>
      <c r="F9" s="6"/>
      <c r="G9" s="6"/>
      <c r="H9" s="5"/>
      <c r="I9" s="5"/>
      <c r="J9" s="5"/>
      <c r="K9" s="6"/>
      <c r="L9" s="6"/>
      <c r="M9" s="6"/>
      <c r="N9" s="5"/>
      <c r="O9" s="5"/>
      <c r="P9" s="5"/>
      <c r="Q9" s="6"/>
      <c r="R9" s="6"/>
      <c r="S9" s="6"/>
      <c r="T9" s="5"/>
      <c r="U9" s="5"/>
      <c r="V9" s="5"/>
      <c r="W9" s="6"/>
      <c r="X9" s="6"/>
      <c r="Y9" s="6"/>
    </row>
    <row r="10" spans="1:25" x14ac:dyDescent="0.25">
      <c r="A10" s="22"/>
      <c r="B10" s="33"/>
      <c r="C10" s="5"/>
      <c r="D10" s="5"/>
      <c r="E10" s="6"/>
      <c r="F10" s="6"/>
      <c r="G10" s="6"/>
      <c r="H10" s="5"/>
      <c r="I10" s="5"/>
      <c r="J10" s="5"/>
      <c r="K10" s="6"/>
      <c r="L10" s="6"/>
      <c r="M10" s="6"/>
      <c r="N10" s="5"/>
      <c r="O10" s="5"/>
      <c r="P10" s="5"/>
      <c r="Q10" s="6"/>
      <c r="R10" s="6"/>
      <c r="S10" s="6"/>
      <c r="T10" s="5"/>
      <c r="U10" s="5"/>
      <c r="V10" s="5"/>
      <c r="W10" s="6"/>
      <c r="X10" s="6"/>
      <c r="Y10" s="6"/>
    </row>
    <row r="11" spans="1:25" x14ac:dyDescent="0.25">
      <c r="A11" s="22"/>
      <c r="B11" s="33"/>
      <c r="C11" s="5"/>
      <c r="D11" s="5"/>
      <c r="E11" s="6"/>
      <c r="F11" s="6"/>
      <c r="G11" s="6"/>
      <c r="H11" s="5"/>
      <c r="I11" s="5"/>
      <c r="J11" s="5"/>
      <c r="K11" s="6"/>
      <c r="L11" s="6"/>
      <c r="M11" s="6"/>
      <c r="N11" s="5"/>
      <c r="O11" s="5"/>
      <c r="P11" s="5"/>
      <c r="Q11" s="6"/>
      <c r="R11" s="6"/>
      <c r="S11" s="6"/>
      <c r="T11" s="5"/>
      <c r="U11" s="5"/>
      <c r="V11" s="5"/>
      <c r="W11" s="6"/>
      <c r="X11" s="6"/>
      <c r="Y11" s="6"/>
    </row>
    <row r="12" spans="1:25" x14ac:dyDescent="0.25">
      <c r="A12" s="22"/>
      <c r="B12" s="33"/>
      <c r="C12" s="5"/>
      <c r="D12" s="5"/>
      <c r="E12" s="6"/>
      <c r="F12" s="6"/>
      <c r="G12" s="6"/>
      <c r="H12" s="5"/>
      <c r="I12" s="5"/>
      <c r="J12" s="5"/>
      <c r="K12" s="6"/>
      <c r="L12" s="6"/>
      <c r="M12" s="6"/>
      <c r="N12" s="5"/>
      <c r="O12" s="5"/>
      <c r="P12" s="5"/>
      <c r="Q12" s="6"/>
      <c r="R12" s="6"/>
      <c r="S12" s="6"/>
      <c r="T12" s="5"/>
      <c r="U12" s="5"/>
      <c r="V12" s="5"/>
      <c r="W12" s="6"/>
      <c r="X12" s="6"/>
      <c r="Y12" s="6"/>
    </row>
    <row r="13" spans="1:25" x14ac:dyDescent="0.25">
      <c r="A13" s="22"/>
      <c r="B13" s="33"/>
      <c r="C13" s="5"/>
      <c r="D13" s="5"/>
      <c r="E13" s="6"/>
      <c r="F13" s="6"/>
      <c r="G13" s="6"/>
      <c r="H13" s="5"/>
      <c r="I13" s="5"/>
      <c r="J13" s="5"/>
      <c r="K13" s="6"/>
      <c r="L13" s="6"/>
      <c r="M13" s="6"/>
      <c r="N13" s="5"/>
      <c r="O13" s="5"/>
      <c r="P13" s="5"/>
      <c r="Q13" s="6"/>
      <c r="R13" s="6"/>
      <c r="S13" s="6"/>
      <c r="T13" s="5"/>
      <c r="U13" s="5"/>
      <c r="V13" s="5"/>
      <c r="W13" s="6"/>
      <c r="X13" s="6"/>
      <c r="Y13" s="6"/>
    </row>
    <row r="14" spans="1:25" x14ac:dyDescent="0.25">
      <c r="A14" s="22"/>
      <c r="B14" s="33"/>
      <c r="C14" s="5"/>
      <c r="D14" s="5"/>
      <c r="E14" s="6"/>
      <c r="F14" s="6"/>
      <c r="G14" s="6"/>
      <c r="H14" s="5"/>
      <c r="I14" s="5"/>
      <c r="J14" s="5"/>
      <c r="K14" s="6"/>
      <c r="L14" s="6"/>
      <c r="M14" s="6"/>
      <c r="N14" s="5"/>
      <c r="O14" s="5"/>
      <c r="P14" s="5"/>
      <c r="Q14" s="6"/>
      <c r="R14" s="6"/>
      <c r="S14" s="6"/>
      <c r="T14" s="5"/>
      <c r="U14" s="5"/>
      <c r="V14" s="5"/>
      <c r="W14" s="6"/>
      <c r="X14" s="6"/>
      <c r="Y14" s="6"/>
    </row>
    <row r="15" spans="1:25" x14ac:dyDescent="0.25">
      <c r="A15" s="22"/>
      <c r="B15" s="33"/>
      <c r="C15" s="5"/>
      <c r="D15" s="5"/>
      <c r="E15" s="6"/>
      <c r="F15" s="6"/>
      <c r="G15" s="6"/>
      <c r="H15" s="5"/>
      <c r="I15" s="5"/>
      <c r="J15" s="5"/>
      <c r="K15" s="6"/>
      <c r="L15" s="6"/>
      <c r="M15" s="6"/>
      <c r="N15" s="5"/>
      <c r="O15" s="5"/>
      <c r="P15" s="5"/>
      <c r="Q15" s="6"/>
      <c r="R15" s="6"/>
      <c r="S15" s="6"/>
      <c r="T15" s="5"/>
      <c r="U15" s="5"/>
      <c r="V15" s="5"/>
      <c r="W15" s="6"/>
      <c r="X15" s="6"/>
      <c r="Y15" s="6"/>
    </row>
    <row r="16" spans="1:25" x14ac:dyDescent="0.25">
      <c r="A16" s="22"/>
      <c r="B16" s="33"/>
      <c r="C16" s="5"/>
      <c r="D16" s="5"/>
      <c r="E16" s="6"/>
      <c r="F16" s="6"/>
      <c r="G16" s="6"/>
      <c r="H16" s="5"/>
      <c r="I16" s="5"/>
      <c r="J16" s="5"/>
      <c r="K16" s="6"/>
      <c r="L16" s="6"/>
      <c r="M16" s="6"/>
      <c r="N16" s="5"/>
      <c r="O16" s="5"/>
      <c r="P16" s="5"/>
      <c r="Q16" s="6"/>
      <c r="R16" s="6"/>
      <c r="S16" s="6"/>
      <c r="T16" s="5"/>
      <c r="U16" s="5"/>
      <c r="V16" s="5"/>
      <c r="W16" s="6"/>
      <c r="X16" s="6"/>
      <c r="Y16" s="6"/>
    </row>
    <row r="17" spans="1:25" x14ac:dyDescent="0.25">
      <c r="A17" s="22"/>
      <c r="B17" s="33"/>
      <c r="C17" s="5"/>
      <c r="D17" s="5"/>
      <c r="E17" s="6"/>
      <c r="F17" s="6"/>
      <c r="G17" s="6"/>
      <c r="H17" s="5"/>
      <c r="I17" s="5"/>
      <c r="J17" s="5"/>
      <c r="K17" s="6"/>
      <c r="L17" s="6"/>
      <c r="M17" s="6"/>
      <c r="N17" s="5"/>
      <c r="O17" s="5"/>
      <c r="P17" s="5"/>
      <c r="Q17" s="6"/>
      <c r="R17" s="6"/>
      <c r="S17" s="6"/>
      <c r="T17" s="5"/>
      <c r="U17" s="5"/>
      <c r="V17" s="5"/>
      <c r="W17" s="6"/>
      <c r="X17" s="6"/>
      <c r="Y17" s="6"/>
    </row>
    <row r="18" spans="1:25" x14ac:dyDescent="0.25">
      <c r="A18" s="22"/>
      <c r="B18" s="33"/>
      <c r="C18" s="5"/>
      <c r="D18" s="5"/>
      <c r="E18" s="6"/>
      <c r="F18" s="6"/>
      <c r="G18" s="6"/>
      <c r="H18" s="5"/>
      <c r="I18" s="5"/>
      <c r="J18" s="5"/>
      <c r="K18" s="6"/>
      <c r="L18" s="6"/>
      <c r="M18" s="6"/>
      <c r="N18" s="5"/>
      <c r="O18" s="5"/>
      <c r="P18" s="5"/>
      <c r="Q18" s="6"/>
      <c r="R18" s="6"/>
      <c r="S18" s="6"/>
      <c r="T18" s="5"/>
      <c r="U18" s="5"/>
      <c r="V18" s="5"/>
      <c r="W18" s="6"/>
      <c r="X18" s="6"/>
      <c r="Y18" s="6"/>
    </row>
    <row r="19" spans="1:25" x14ac:dyDescent="0.25">
      <c r="A19" s="22"/>
      <c r="B19" s="33"/>
      <c r="C19" s="5"/>
      <c r="D19" s="5"/>
      <c r="E19" s="6"/>
      <c r="F19" s="6"/>
      <c r="G19" s="6"/>
      <c r="H19" s="5"/>
      <c r="I19" s="5"/>
      <c r="J19" s="5"/>
      <c r="K19" s="6"/>
      <c r="L19" s="6"/>
      <c r="M19" s="6"/>
      <c r="N19" s="5"/>
      <c r="O19" s="5"/>
      <c r="P19" s="5"/>
      <c r="Q19" s="6"/>
      <c r="R19" s="6"/>
      <c r="S19" s="6"/>
      <c r="T19" s="5"/>
      <c r="U19" s="5"/>
      <c r="V19" s="5"/>
      <c r="W19" s="6"/>
      <c r="X19" s="6"/>
      <c r="Y19" s="6"/>
    </row>
    <row r="20" spans="1:25" x14ac:dyDescent="0.25">
      <c r="A20" s="22"/>
      <c r="B20" s="33"/>
      <c r="C20" s="5"/>
      <c r="D20" s="5"/>
      <c r="E20" s="6"/>
      <c r="F20" s="6"/>
      <c r="G20" s="6"/>
      <c r="H20" s="5"/>
      <c r="I20" s="5"/>
      <c r="J20" s="5"/>
      <c r="K20" s="6"/>
      <c r="L20" s="6"/>
      <c r="M20" s="6"/>
      <c r="N20" s="5"/>
      <c r="O20" s="5"/>
      <c r="P20" s="5"/>
      <c r="Q20" s="6"/>
      <c r="R20" s="6"/>
      <c r="S20" s="6"/>
      <c r="T20" s="5"/>
      <c r="U20" s="5"/>
      <c r="V20" s="5"/>
      <c r="W20" s="6"/>
      <c r="X20" s="6"/>
      <c r="Y20" s="6"/>
    </row>
    <row r="21" spans="1:25" x14ac:dyDescent="0.25">
      <c r="A21" s="22"/>
      <c r="B21" s="33"/>
      <c r="C21" s="5"/>
      <c r="D21" s="5"/>
      <c r="E21" s="6"/>
      <c r="F21" s="6"/>
      <c r="G21" s="6"/>
      <c r="H21" s="5"/>
      <c r="I21" s="5"/>
      <c r="J21" s="5"/>
      <c r="K21" s="6"/>
      <c r="L21" s="6"/>
      <c r="M21" s="6"/>
      <c r="N21" s="5"/>
      <c r="O21" s="5"/>
      <c r="P21" s="5"/>
      <c r="Q21" s="6"/>
      <c r="R21" s="6"/>
      <c r="S21" s="6"/>
      <c r="T21" s="5"/>
      <c r="U21" s="5"/>
      <c r="V21" s="5"/>
      <c r="W21" s="6"/>
      <c r="X21" s="6"/>
      <c r="Y21" s="6"/>
    </row>
    <row r="22" spans="1:25" x14ac:dyDescent="0.25">
      <c r="A22" s="22"/>
      <c r="B22" s="33"/>
      <c r="C22" s="5"/>
      <c r="D22" s="5"/>
      <c r="E22" s="6"/>
      <c r="F22" s="6"/>
      <c r="G22" s="6"/>
      <c r="H22" s="5"/>
      <c r="I22" s="5"/>
      <c r="J22" s="5"/>
      <c r="K22" s="6"/>
      <c r="L22" s="6"/>
      <c r="M22" s="6"/>
      <c r="N22" s="5"/>
      <c r="O22" s="5"/>
      <c r="P22" s="5"/>
      <c r="Q22" s="6"/>
      <c r="R22" s="6"/>
      <c r="S22" s="6"/>
      <c r="T22" s="5"/>
      <c r="U22" s="5"/>
      <c r="V22" s="5"/>
      <c r="W22" s="6"/>
      <c r="X22" s="6"/>
      <c r="Y22" s="6"/>
    </row>
    <row r="23" spans="1:25" x14ac:dyDescent="0.25">
      <c r="A23" s="22"/>
      <c r="B23" s="33"/>
      <c r="C23" s="5"/>
      <c r="D23" s="5"/>
      <c r="E23" s="6"/>
      <c r="F23" s="6"/>
      <c r="G23" s="6"/>
      <c r="H23" s="5"/>
      <c r="I23" s="5"/>
      <c r="J23" s="5"/>
      <c r="K23" s="6"/>
      <c r="L23" s="6"/>
      <c r="M23" s="6"/>
      <c r="N23" s="5"/>
      <c r="O23" s="5"/>
      <c r="P23" s="5"/>
      <c r="Q23" s="6"/>
      <c r="R23" s="6"/>
      <c r="S23" s="6"/>
      <c r="T23" s="5"/>
      <c r="U23" s="5"/>
      <c r="V23" s="5"/>
      <c r="W23" s="6"/>
      <c r="X23" s="6"/>
      <c r="Y23" s="6"/>
    </row>
    <row r="24" spans="1:25" x14ac:dyDescent="0.25">
      <c r="A24" s="22"/>
      <c r="B24" s="33"/>
      <c r="C24" s="5"/>
      <c r="D24" s="5"/>
      <c r="E24" s="6"/>
      <c r="F24" s="6"/>
      <c r="G24" s="6"/>
      <c r="H24" s="5"/>
      <c r="I24" s="5"/>
      <c r="J24" s="5"/>
      <c r="K24" s="6"/>
      <c r="L24" s="6"/>
      <c r="M24" s="6"/>
      <c r="N24" s="5"/>
      <c r="O24" s="5"/>
      <c r="P24" s="5"/>
      <c r="Q24" s="6"/>
      <c r="R24" s="6"/>
      <c r="S24" s="6"/>
      <c r="T24" s="5"/>
      <c r="U24" s="5"/>
      <c r="V24" s="5"/>
      <c r="W24" s="6"/>
      <c r="X24" s="6"/>
      <c r="Y24" s="6"/>
    </row>
    <row r="25" spans="1:25" x14ac:dyDescent="0.25">
      <c r="A25" s="22"/>
      <c r="B25" s="33"/>
      <c r="C25" s="5"/>
      <c r="D25" s="5"/>
      <c r="E25" s="6"/>
      <c r="F25" s="6"/>
      <c r="G25" s="6"/>
      <c r="H25" s="5"/>
      <c r="I25" s="5"/>
      <c r="J25" s="5"/>
      <c r="K25" s="6"/>
      <c r="L25" s="6"/>
      <c r="M25" s="6"/>
      <c r="N25" s="5"/>
      <c r="O25" s="5"/>
      <c r="P25" s="5"/>
      <c r="Q25" s="6"/>
      <c r="R25" s="6"/>
      <c r="S25" s="6"/>
      <c r="T25" s="5"/>
      <c r="U25" s="5"/>
      <c r="V25" s="5"/>
      <c r="W25" s="6"/>
      <c r="X25" s="6"/>
      <c r="Y25" s="6"/>
    </row>
    <row r="26" spans="1:25" x14ac:dyDescent="0.25">
      <c r="A26" s="22"/>
      <c r="B26" s="33"/>
      <c r="C26" s="5"/>
      <c r="D26" s="5"/>
      <c r="E26" s="6"/>
      <c r="F26" s="6"/>
      <c r="G26" s="6"/>
      <c r="H26" s="5"/>
      <c r="I26" s="5"/>
      <c r="J26" s="5"/>
      <c r="K26" s="6"/>
      <c r="L26" s="6"/>
      <c r="M26" s="6"/>
      <c r="N26" s="5"/>
      <c r="O26" s="5"/>
      <c r="P26" s="5"/>
      <c r="Q26" s="6"/>
      <c r="R26" s="6"/>
      <c r="S26" s="6"/>
      <c r="T26" s="5"/>
      <c r="U26" s="5"/>
      <c r="V26" s="5"/>
      <c r="W26" s="6"/>
      <c r="X26" s="6"/>
      <c r="Y26" s="6"/>
    </row>
    <row r="27" spans="1:25" x14ac:dyDescent="0.25">
      <c r="A27" s="22"/>
      <c r="B27" s="33"/>
      <c r="C27" s="5"/>
      <c r="D27" s="5"/>
      <c r="E27" s="6"/>
      <c r="F27" s="6"/>
      <c r="G27" s="6"/>
      <c r="H27" s="5"/>
      <c r="I27" s="5"/>
      <c r="J27" s="5"/>
      <c r="K27" s="6"/>
      <c r="L27" s="6"/>
      <c r="M27" s="6"/>
      <c r="N27" s="5"/>
      <c r="O27" s="5"/>
      <c r="P27" s="5"/>
      <c r="Q27" s="6"/>
      <c r="R27" s="6"/>
      <c r="S27" s="6"/>
      <c r="T27" s="5"/>
      <c r="U27" s="5"/>
      <c r="V27" s="5"/>
      <c r="W27" s="6"/>
      <c r="X27" s="6"/>
      <c r="Y27" s="6"/>
    </row>
    <row r="28" spans="1:25" x14ac:dyDescent="0.25">
      <c r="A28" s="22"/>
      <c r="B28" s="33"/>
      <c r="C28" s="5"/>
      <c r="D28" s="5"/>
      <c r="E28" s="6"/>
      <c r="F28" s="6"/>
      <c r="G28" s="6"/>
      <c r="H28" s="5"/>
      <c r="I28" s="5"/>
      <c r="J28" s="5"/>
      <c r="K28" s="6"/>
      <c r="L28" s="6"/>
      <c r="M28" s="6"/>
      <c r="N28" s="5"/>
      <c r="O28" s="5"/>
      <c r="P28" s="5"/>
      <c r="Q28" s="6"/>
      <c r="R28" s="6"/>
      <c r="S28" s="6"/>
      <c r="T28" s="5"/>
      <c r="U28" s="5"/>
      <c r="V28" s="5"/>
      <c r="W28" s="6"/>
      <c r="X28" s="6"/>
      <c r="Y28" s="6"/>
    </row>
    <row r="29" spans="1:25" x14ac:dyDescent="0.25">
      <c r="A29" s="22"/>
      <c r="B29" s="33"/>
      <c r="C29" s="5"/>
      <c r="D29" s="5"/>
      <c r="E29" s="6"/>
      <c r="F29" s="6"/>
      <c r="G29" s="6"/>
      <c r="H29" s="5"/>
      <c r="I29" s="5"/>
      <c r="J29" s="5"/>
      <c r="K29" s="6"/>
      <c r="L29" s="6"/>
      <c r="M29" s="6"/>
      <c r="N29" s="5"/>
      <c r="O29" s="5"/>
      <c r="P29" s="5"/>
      <c r="Q29" s="6"/>
      <c r="R29" s="6"/>
      <c r="S29" s="6"/>
      <c r="T29" s="5"/>
      <c r="U29" s="5"/>
      <c r="V29" s="5"/>
      <c r="W29" s="6"/>
      <c r="X29" s="6"/>
      <c r="Y29" s="6"/>
    </row>
    <row r="30" spans="1:25" x14ac:dyDescent="0.25">
      <c r="A30" s="22"/>
      <c r="B30" s="33"/>
      <c r="C30" s="5"/>
      <c r="D30" s="5"/>
      <c r="E30" s="6"/>
      <c r="F30" s="6"/>
      <c r="G30" s="6"/>
      <c r="H30" s="5"/>
      <c r="I30" s="5"/>
      <c r="J30" s="5"/>
      <c r="K30" s="6"/>
      <c r="L30" s="6"/>
      <c r="M30" s="6"/>
      <c r="N30" s="5"/>
      <c r="O30" s="5"/>
      <c r="P30" s="5"/>
      <c r="Q30" s="6"/>
      <c r="R30" s="6"/>
      <c r="S30" s="6"/>
      <c r="T30" s="5"/>
      <c r="U30" s="5"/>
      <c r="V30" s="5"/>
      <c r="W30" s="6"/>
      <c r="X30" s="6"/>
      <c r="Y30" s="6"/>
    </row>
    <row r="31" spans="1:25" x14ac:dyDescent="0.25">
      <c r="A31" s="22"/>
      <c r="B31" s="33"/>
      <c r="C31" s="5"/>
      <c r="D31" s="5"/>
      <c r="E31" s="6"/>
      <c r="F31" s="6"/>
      <c r="G31" s="6"/>
      <c r="H31" s="5"/>
      <c r="I31" s="5"/>
      <c r="J31" s="5"/>
      <c r="K31" s="6"/>
      <c r="L31" s="6"/>
      <c r="M31" s="6"/>
      <c r="N31" s="5"/>
      <c r="O31" s="5"/>
      <c r="P31" s="5"/>
      <c r="Q31" s="6"/>
      <c r="R31" s="6"/>
      <c r="S31" s="6"/>
      <c r="T31" s="5"/>
      <c r="U31" s="5"/>
      <c r="V31" s="5"/>
      <c r="W31" s="6"/>
      <c r="X31" s="6"/>
      <c r="Y31" s="6"/>
    </row>
    <row r="32" spans="1:25" x14ac:dyDescent="0.25">
      <c r="A32" s="22"/>
      <c r="B32" s="33"/>
      <c r="C32" s="5"/>
      <c r="D32" s="5"/>
      <c r="E32" s="6"/>
      <c r="F32" s="6"/>
      <c r="G32" s="6"/>
      <c r="H32" s="5"/>
      <c r="I32" s="5"/>
      <c r="J32" s="5"/>
      <c r="K32" s="6"/>
      <c r="L32" s="6"/>
      <c r="M32" s="6"/>
      <c r="N32" s="5"/>
      <c r="O32" s="5"/>
      <c r="P32" s="5"/>
      <c r="Q32" s="6"/>
      <c r="R32" s="6"/>
      <c r="S32" s="6"/>
      <c r="T32" s="5"/>
      <c r="U32" s="5"/>
      <c r="V32" s="5"/>
      <c r="W32" s="6"/>
      <c r="X32" s="6"/>
      <c r="Y32" s="6"/>
    </row>
    <row r="33" spans="1:25" x14ac:dyDescent="0.25">
      <c r="A33" s="22"/>
      <c r="B33" s="33"/>
      <c r="C33" s="5"/>
      <c r="D33" s="5"/>
      <c r="E33" s="6"/>
      <c r="F33" s="6"/>
      <c r="G33" s="6"/>
      <c r="H33" s="5"/>
      <c r="I33" s="5"/>
      <c r="J33" s="5"/>
      <c r="K33" s="6"/>
      <c r="L33" s="6"/>
      <c r="M33" s="6"/>
      <c r="N33" s="5"/>
      <c r="O33" s="5"/>
      <c r="P33" s="5"/>
      <c r="Q33" s="6"/>
      <c r="R33" s="6"/>
      <c r="S33" s="6"/>
      <c r="T33" s="5"/>
      <c r="U33" s="5"/>
      <c r="V33" s="5"/>
      <c r="W33" s="6"/>
      <c r="X33" s="6"/>
      <c r="Y33" s="6"/>
    </row>
    <row r="34" spans="1:25" x14ac:dyDescent="0.25">
      <c r="A34" s="22"/>
      <c r="B34" s="33"/>
      <c r="C34" s="5"/>
      <c r="D34" s="5"/>
      <c r="E34" s="6"/>
      <c r="F34" s="6"/>
      <c r="G34" s="6"/>
      <c r="H34" s="5"/>
      <c r="I34" s="5"/>
      <c r="J34" s="5"/>
      <c r="K34" s="6"/>
      <c r="L34" s="6"/>
      <c r="M34" s="6"/>
      <c r="N34" s="5"/>
      <c r="O34" s="5"/>
      <c r="P34" s="5"/>
      <c r="Q34" s="6"/>
      <c r="R34" s="6"/>
      <c r="S34" s="6"/>
      <c r="T34" s="5"/>
      <c r="U34" s="5"/>
      <c r="V34" s="5"/>
      <c r="W34" s="6"/>
      <c r="X34" s="6"/>
      <c r="Y34" s="6"/>
    </row>
    <row r="35" spans="1:25" x14ac:dyDescent="0.25">
      <c r="A35" s="22"/>
      <c r="B35" s="33"/>
      <c r="C35" s="5"/>
      <c r="D35" s="5"/>
      <c r="E35" s="6"/>
      <c r="F35" s="6"/>
      <c r="G35" s="6"/>
      <c r="H35" s="5"/>
      <c r="I35" s="5"/>
      <c r="J35" s="5"/>
      <c r="K35" s="6"/>
      <c r="L35" s="6"/>
      <c r="M35" s="6"/>
      <c r="N35" s="5"/>
      <c r="O35" s="5"/>
      <c r="P35" s="5"/>
      <c r="Q35" s="6"/>
      <c r="R35" s="6"/>
      <c r="S35" s="6"/>
      <c r="T35" s="5"/>
      <c r="U35" s="5"/>
      <c r="V35" s="5"/>
      <c r="W35" s="6"/>
      <c r="X35" s="6"/>
      <c r="Y35" s="6"/>
    </row>
    <row r="36" spans="1:25" x14ac:dyDescent="0.25">
      <c r="A36" s="22"/>
      <c r="B36" s="33"/>
      <c r="C36" s="5"/>
      <c r="D36" s="5"/>
      <c r="E36" s="6"/>
      <c r="F36" s="6"/>
      <c r="G36" s="6"/>
      <c r="H36" s="5"/>
      <c r="I36" s="5"/>
      <c r="J36" s="5"/>
      <c r="K36" s="6"/>
      <c r="L36" s="6"/>
      <c r="M36" s="6"/>
      <c r="N36" s="5"/>
      <c r="O36" s="5"/>
      <c r="P36" s="5"/>
      <c r="Q36" s="6"/>
      <c r="R36" s="6"/>
      <c r="S36" s="6"/>
      <c r="T36" s="5"/>
      <c r="U36" s="5"/>
      <c r="V36" s="5"/>
      <c r="W36" s="6"/>
      <c r="X36" s="6"/>
      <c r="Y36" s="6"/>
    </row>
    <row r="37" spans="1:25" x14ac:dyDescent="0.25">
      <c r="A37" s="22"/>
      <c r="B37" s="33"/>
      <c r="C37" s="5"/>
      <c r="D37" s="5"/>
      <c r="E37" s="6"/>
      <c r="F37" s="6"/>
      <c r="G37" s="6"/>
      <c r="H37" s="5"/>
      <c r="I37" s="5"/>
      <c r="J37" s="5"/>
      <c r="K37" s="6"/>
      <c r="L37" s="6"/>
      <c r="M37" s="6"/>
      <c r="N37" s="5"/>
      <c r="O37" s="5"/>
      <c r="P37" s="5"/>
      <c r="Q37" s="6"/>
      <c r="R37" s="6"/>
      <c r="S37" s="6"/>
      <c r="T37" s="5"/>
      <c r="U37" s="5"/>
      <c r="V37" s="5"/>
      <c r="W37" s="6"/>
      <c r="X37" s="6"/>
      <c r="Y37" s="6"/>
    </row>
    <row r="38" spans="1:25" ht="15.75" x14ac:dyDescent="0.25">
      <c r="A38" s="30" t="str">
        <f>CONCATENATE("Summe Hegering ",B3)</f>
        <v xml:space="preserve">Summe Hegering </v>
      </c>
      <c r="B38" s="34">
        <f>SUM(B8:B37)</f>
        <v>0</v>
      </c>
      <c r="C38" s="2">
        <f>SUM(C8:C37)</f>
        <v>0</v>
      </c>
      <c r="D38" s="2">
        <f>SUM(D8:D37)</f>
        <v>0</v>
      </c>
      <c r="E38" s="3">
        <f>SUM(E8:E37)</f>
        <v>0</v>
      </c>
      <c r="F38" s="3">
        <f>SUM(F8:F37)</f>
        <v>0</v>
      </c>
      <c r="G38" s="3">
        <f>SUM(G8:G37)</f>
        <v>0</v>
      </c>
      <c r="H38" s="2">
        <f>SUM(H8:H37)</f>
        <v>0</v>
      </c>
      <c r="I38" s="2">
        <f>SUM(I8:I37)</f>
        <v>0</v>
      </c>
      <c r="J38" s="2">
        <f>SUM(J8:J37)</f>
        <v>0</v>
      </c>
      <c r="K38" s="3">
        <f>SUM(K8:K37)</f>
        <v>0</v>
      </c>
      <c r="L38" s="3">
        <f>SUM(L8:L37)</f>
        <v>0</v>
      </c>
      <c r="M38" s="3">
        <f>SUM(M8:M37)</f>
        <v>0</v>
      </c>
      <c r="N38" s="2">
        <f>SUM(N8:N37)</f>
        <v>0</v>
      </c>
      <c r="O38" s="2">
        <f>SUM(O8:O37)</f>
        <v>0</v>
      </c>
      <c r="P38" s="2">
        <f>SUM(P8:P37)</f>
        <v>0</v>
      </c>
      <c r="Q38" s="3">
        <f>SUM(Q8:Q37)</f>
        <v>0</v>
      </c>
      <c r="R38" s="3">
        <f>SUM(R8:R37)</f>
        <v>0</v>
      </c>
      <c r="S38" s="3">
        <f>SUM(S8:S37)</f>
        <v>0</v>
      </c>
      <c r="T38" s="2">
        <f>SUM(T8:T37)</f>
        <v>0</v>
      </c>
      <c r="U38" s="2">
        <f>SUM(U8:U37)</f>
        <v>0</v>
      </c>
      <c r="V38" s="2">
        <f>SUM(V8:V37)</f>
        <v>0</v>
      </c>
      <c r="W38" s="3">
        <f>SUM(W8:W37)</f>
        <v>0</v>
      </c>
      <c r="X38" s="3">
        <f>SUM(X8:X37)</f>
        <v>0</v>
      </c>
      <c r="Y38" s="3">
        <f>SUM(Y8:Y37)</f>
        <v>0</v>
      </c>
    </row>
    <row r="39" spans="1:25" ht="15.75" x14ac:dyDescent="0.25">
      <c r="A39" s="30" t="str">
        <f>CONCATENATE("Gesamtstrecke Hegering ",B3)</f>
        <v xml:space="preserve">Gesamtstrecke Hegering </v>
      </c>
      <c r="B39" s="50">
        <f>SUM(B38:D38)</f>
        <v>0</v>
      </c>
      <c r="C39" s="43"/>
      <c r="D39" s="44"/>
      <c r="E39" s="45">
        <f t="shared" ref="E39" si="0">SUM(E38:G38)</f>
        <v>0</v>
      </c>
      <c r="F39" s="46"/>
      <c r="G39" s="47"/>
      <c r="H39" s="42">
        <f t="shared" ref="H39" si="1">SUM(H38:J38)</f>
        <v>0</v>
      </c>
      <c r="I39" s="43"/>
      <c r="J39" s="44"/>
      <c r="K39" s="45">
        <f t="shared" ref="K39" si="2">SUM(K38:M38)</f>
        <v>0</v>
      </c>
      <c r="L39" s="46"/>
      <c r="M39" s="47"/>
      <c r="N39" s="42">
        <f t="shared" ref="N39" si="3">SUM(N38:P38)</f>
        <v>0</v>
      </c>
      <c r="O39" s="43"/>
      <c r="P39" s="44"/>
      <c r="Q39" s="45">
        <f t="shared" ref="Q39" si="4">SUM(Q38:S38)</f>
        <v>0</v>
      </c>
      <c r="R39" s="46"/>
      <c r="S39" s="47"/>
      <c r="T39" s="42">
        <f t="shared" ref="T39" si="5">SUM(T38:V38)</f>
        <v>0</v>
      </c>
      <c r="U39" s="43"/>
      <c r="V39" s="44"/>
      <c r="W39" s="45">
        <f t="shared" ref="W39" si="6">SUM(W38:Y38)</f>
        <v>0</v>
      </c>
      <c r="X39" s="46"/>
      <c r="Y39" s="47"/>
    </row>
    <row r="40" spans="1:25" ht="15.75" x14ac:dyDescent="0.25">
      <c r="A40" s="1" t="s">
        <v>13</v>
      </c>
      <c r="B40" s="36">
        <f>IFERROR(B38/$B39,0)</f>
        <v>0</v>
      </c>
      <c r="C40" s="36">
        <f>IFERROR(C38/$B39,0)</f>
        <v>0</v>
      </c>
      <c r="D40" s="36">
        <f>IFERROR(D38/$B39,0)</f>
        <v>0</v>
      </c>
      <c r="E40" s="37">
        <f>IFERROR(E38/$E39,0)</f>
        <v>0</v>
      </c>
      <c r="F40" s="37">
        <f>IFERROR(F38/$E39,0)</f>
        <v>0</v>
      </c>
      <c r="G40" s="37">
        <f>IFERROR(G38/$E39,0)</f>
        <v>0</v>
      </c>
      <c r="H40" s="36">
        <f>IFERROR(H38/$H39,0)</f>
        <v>0</v>
      </c>
      <c r="I40" s="36">
        <f>IFERROR(I38/$H39,0)</f>
        <v>0</v>
      </c>
      <c r="J40" s="36">
        <f>IFERROR(J38/$H39,0)</f>
        <v>0</v>
      </c>
      <c r="K40" s="37">
        <f>IFERROR(K38/$K39,0)</f>
        <v>0</v>
      </c>
      <c r="L40" s="37">
        <f>IFERROR(L38/$K39,0)</f>
        <v>0</v>
      </c>
      <c r="M40" s="37">
        <f>IFERROR(M38/$K39,0)</f>
        <v>0</v>
      </c>
      <c r="N40" s="36">
        <f>IFERROR(N38/$N39,0)</f>
        <v>0</v>
      </c>
      <c r="O40" s="36">
        <f>IFERROR(O38/$N39,0)</f>
        <v>0</v>
      </c>
      <c r="P40" s="36">
        <f>IFERROR(P38/$N39,0)</f>
        <v>0</v>
      </c>
      <c r="Q40" s="37">
        <f>IFERROR(Q38/$Q39,0)</f>
        <v>0</v>
      </c>
      <c r="R40" s="37">
        <f>IFERROR(R38/$Q39,0)</f>
        <v>0</v>
      </c>
      <c r="S40" s="37">
        <f>IFERROR(S38/$Q39,0)</f>
        <v>0</v>
      </c>
      <c r="T40" s="36">
        <f>IFERROR(T38/$T39,0)</f>
        <v>0</v>
      </c>
      <c r="U40" s="36">
        <f>IFERROR(U38/$T39,0)</f>
        <v>0</v>
      </c>
      <c r="V40" s="36">
        <f>IFERROR(V38/$T39,0)</f>
        <v>0</v>
      </c>
      <c r="W40" s="37">
        <f>IFERROR(W38/$W39,0)</f>
        <v>0</v>
      </c>
      <c r="X40" s="37">
        <f>IFERROR(X38/$W39,0)</f>
        <v>0</v>
      </c>
      <c r="Y40" s="37">
        <f>IFERROR(Y38/$W39,0)</f>
        <v>0</v>
      </c>
    </row>
  </sheetData>
  <sheetProtection sheet="1" insertRows="0" autoFilter="0" pivotTables="0"/>
  <mergeCells count="17">
    <mergeCell ref="B3:C3"/>
    <mergeCell ref="B39:D39"/>
    <mergeCell ref="E39:G39"/>
    <mergeCell ref="H39:J39"/>
    <mergeCell ref="K39:M39"/>
    <mergeCell ref="B6:D6"/>
    <mergeCell ref="E6:G6"/>
    <mergeCell ref="H6:J6"/>
    <mergeCell ref="K6:M6"/>
    <mergeCell ref="N6:P6"/>
    <mergeCell ref="Q6:S6"/>
    <mergeCell ref="W39:Y39"/>
    <mergeCell ref="T6:V6"/>
    <mergeCell ref="W6:Y6"/>
    <mergeCell ref="N39:P39"/>
    <mergeCell ref="Q39:S39"/>
    <mergeCell ref="T39:V39"/>
  </mergeCells>
  <pageMargins left="0.7" right="0.7" top="0.78740157499999996" bottom="0.78740157499999996" header="0.3" footer="0.3"/>
  <pageSetup paperSize="9" scale="3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showGridLines="0" workbookViewId="0">
      <selection activeCell="H17" sqref="H17"/>
    </sheetView>
  </sheetViews>
  <sheetFormatPr baseColWidth="10" defaultRowHeight="15" x14ac:dyDescent="0.25"/>
  <cols>
    <col min="1" max="1" width="14" bestFit="1" customWidth="1"/>
    <col min="2" max="2" width="30" bestFit="1" customWidth="1"/>
    <col min="3" max="3" width="17.42578125" bestFit="1" customWidth="1"/>
    <col min="4" max="4" width="15.7109375" bestFit="1" customWidth="1"/>
    <col min="5" max="5" width="27" bestFit="1" customWidth="1"/>
    <col min="6" max="6" width="25.28515625" bestFit="1" customWidth="1"/>
  </cols>
  <sheetData>
    <row r="1" spans="1:6" x14ac:dyDescent="0.25">
      <c r="A1" s="38" t="s">
        <v>26</v>
      </c>
      <c r="B1" s="38" t="str">
        <f>CONCATENATE(Datenerfassung!A39," [Stück]")</f>
        <v>Gesamtstrecke Hegering  [Stück]</v>
      </c>
      <c r="C1" s="38" t="s">
        <v>27</v>
      </c>
      <c r="D1" s="38" t="s">
        <v>28</v>
      </c>
      <c r="E1" s="38" t="s">
        <v>29</v>
      </c>
      <c r="F1" s="38" t="s">
        <v>30</v>
      </c>
    </row>
    <row r="2" spans="1:6" ht="15" customHeight="1" x14ac:dyDescent="0.25">
      <c r="A2" s="39" t="s">
        <v>18</v>
      </c>
      <c r="B2" s="38">
        <f>Datenerfassung!B39</f>
        <v>0</v>
      </c>
      <c r="C2" s="38">
        <f>Datenerfassung!C$38</f>
        <v>0</v>
      </c>
      <c r="D2" s="38">
        <f>Datenerfassung!D$38</f>
        <v>0</v>
      </c>
      <c r="E2" s="40" t="e">
        <f>C2/$B2</f>
        <v>#DIV/0!</v>
      </c>
      <c r="F2" s="40" t="e">
        <f>D2/$B2</f>
        <v>#DIV/0!</v>
      </c>
    </row>
    <row r="3" spans="1:6" ht="15" customHeight="1" x14ac:dyDescent="0.25">
      <c r="A3" s="39" t="s">
        <v>19</v>
      </c>
      <c r="B3" s="38">
        <f>Datenerfassung!E39</f>
        <v>0</v>
      </c>
      <c r="C3" s="38">
        <f>Datenerfassung!F$38</f>
        <v>0</v>
      </c>
      <c r="D3" s="38">
        <f>Datenerfassung!G$38</f>
        <v>0</v>
      </c>
      <c r="E3" s="40" t="e">
        <f t="shared" ref="E3:E9" si="0">C3/$B3</f>
        <v>#DIV/0!</v>
      </c>
      <c r="F3" s="40" t="e">
        <f t="shared" ref="F3:F9" si="1">D3/$B3</f>
        <v>#DIV/0!</v>
      </c>
    </row>
    <row r="4" spans="1:6" ht="15" customHeight="1" x14ac:dyDescent="0.25">
      <c r="A4" s="39" t="s">
        <v>20</v>
      </c>
      <c r="B4" s="38">
        <f>Datenerfassung!H39</f>
        <v>0</v>
      </c>
      <c r="C4" s="38">
        <f>Datenerfassung!I$38</f>
        <v>0</v>
      </c>
      <c r="D4" s="38">
        <f>Datenerfassung!J$38</f>
        <v>0</v>
      </c>
      <c r="E4" s="40" t="e">
        <f t="shared" si="0"/>
        <v>#DIV/0!</v>
      </c>
      <c r="F4" s="40" t="e">
        <f t="shared" si="1"/>
        <v>#DIV/0!</v>
      </c>
    </row>
    <row r="5" spans="1:6" ht="15" customHeight="1" x14ac:dyDescent="0.25">
      <c r="A5" s="39" t="s">
        <v>21</v>
      </c>
      <c r="B5" s="38">
        <f>Datenerfassung!K39</f>
        <v>0</v>
      </c>
      <c r="C5" s="38">
        <f>Datenerfassung!L$38</f>
        <v>0</v>
      </c>
      <c r="D5" s="38">
        <f>Datenerfassung!M$38</f>
        <v>0</v>
      </c>
      <c r="E5" s="40" t="e">
        <f t="shared" si="0"/>
        <v>#DIV/0!</v>
      </c>
      <c r="F5" s="40" t="e">
        <f t="shared" si="1"/>
        <v>#DIV/0!</v>
      </c>
    </row>
    <row r="6" spans="1:6" ht="15" customHeight="1" x14ac:dyDescent="0.25">
      <c r="A6" s="39" t="s">
        <v>22</v>
      </c>
      <c r="B6" s="38">
        <f>Datenerfassung!N39</f>
        <v>0</v>
      </c>
      <c r="C6" s="38">
        <f>Datenerfassung!O$38</f>
        <v>0</v>
      </c>
      <c r="D6" s="38">
        <f>Datenerfassung!P$38</f>
        <v>0</v>
      </c>
      <c r="E6" s="40" t="e">
        <f t="shared" si="0"/>
        <v>#DIV/0!</v>
      </c>
      <c r="F6" s="40" t="e">
        <f t="shared" si="1"/>
        <v>#DIV/0!</v>
      </c>
    </row>
    <row r="7" spans="1:6" ht="15" customHeight="1" x14ac:dyDescent="0.25">
      <c r="A7" s="39" t="s">
        <v>23</v>
      </c>
      <c r="B7" s="41">
        <f>Datenerfassung!Q39</f>
        <v>0</v>
      </c>
      <c r="C7" s="38">
        <f>Datenerfassung!R$38</f>
        <v>0</v>
      </c>
      <c r="D7" s="38">
        <f>Datenerfassung!S$38</f>
        <v>0</v>
      </c>
      <c r="E7" s="40" t="e">
        <f t="shared" si="0"/>
        <v>#DIV/0!</v>
      </c>
      <c r="F7" s="40" t="e">
        <f t="shared" si="1"/>
        <v>#DIV/0!</v>
      </c>
    </row>
    <row r="8" spans="1:6" ht="15" customHeight="1" x14ac:dyDescent="0.25">
      <c r="A8" s="39" t="s">
        <v>24</v>
      </c>
      <c r="B8" s="38">
        <f>Datenerfassung!T39</f>
        <v>0</v>
      </c>
      <c r="C8" s="38">
        <f>Datenerfassung!U$38</f>
        <v>0</v>
      </c>
      <c r="D8" s="38">
        <f>Datenerfassung!V$38</f>
        <v>0</v>
      </c>
      <c r="E8" s="40" t="e">
        <f t="shared" si="0"/>
        <v>#DIV/0!</v>
      </c>
      <c r="F8" s="40" t="e">
        <f t="shared" si="1"/>
        <v>#DIV/0!</v>
      </c>
    </row>
    <row r="9" spans="1:6" ht="15" customHeight="1" x14ac:dyDescent="0.25">
      <c r="A9" s="39" t="s">
        <v>25</v>
      </c>
      <c r="B9" s="38">
        <f>Datenerfassung!W39</f>
        <v>0</v>
      </c>
      <c r="C9" s="38">
        <f>Datenerfassung!X$38</f>
        <v>0</v>
      </c>
      <c r="D9" s="38">
        <f>Datenerfassung!Y$38</f>
        <v>0</v>
      </c>
      <c r="E9" s="40" t="e">
        <f t="shared" si="0"/>
        <v>#DIV/0!</v>
      </c>
      <c r="F9" s="40" t="e">
        <f t="shared" si="1"/>
        <v>#DIV/0!</v>
      </c>
    </row>
    <row r="10" spans="1:6" x14ac:dyDescent="0.25">
      <c r="A10" s="35"/>
    </row>
  </sheetData>
  <sheetProtection sheet="1" objects="1" scenarios="1"/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Datenerfassung</vt:lpstr>
      <vt:lpstr>Auswertung</vt:lpstr>
    </vt:vector>
  </TitlesOfParts>
  <Company>Land Schleswig-Holstein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Schwedt, Henrik (MELUND)</dc:creator>
  <cp:lastModifiedBy>Schwedt, Henrik (MELUND)</cp:lastModifiedBy>
  <cp:lastPrinted>2019-05-10T06:17:09Z</cp:lastPrinted>
  <dcterms:created xsi:type="dcterms:W3CDTF">2019-05-09T10:20:59Z</dcterms:created>
  <dcterms:modified xsi:type="dcterms:W3CDTF">2019-05-28T09:50:23Z</dcterms:modified>
</cp:coreProperties>
</file>